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a\Documents\IMU\"/>
    </mc:Choice>
  </mc:AlternateContent>
  <bookViews>
    <workbookView xWindow="0" yWindow="0" windowWidth="23040" windowHeight="9360"/>
  </bookViews>
  <sheets>
    <sheet name="FABBRICATI" sheetId="1" r:id="rId1"/>
    <sheet name="TERRENO AGRICOLO" sheetId="3" r:id="rId2"/>
    <sheet name="AREA EDIFICABIL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7" i="3" s="1"/>
  <c r="D8" i="3" s="1"/>
  <c r="D10" i="3" l="1"/>
  <c r="D9" i="3"/>
  <c r="B10" i="2"/>
  <c r="L52" i="1" l="1"/>
  <c r="B21" i="1" l="1"/>
  <c r="B15" i="2" l="1"/>
  <c r="B18" i="1"/>
  <c r="B19" i="1" s="1"/>
  <c r="B17" i="2" l="1"/>
  <c r="B16" i="2"/>
  <c r="B23" i="1" l="1"/>
  <c r="B28" i="1" s="1"/>
  <c r="D28" i="1" s="1"/>
  <c r="B30" i="1" l="1"/>
  <c r="B29" i="1"/>
</calcChain>
</file>

<file path=xl/sharedStrings.xml><?xml version="1.0" encoding="utf-8"?>
<sst xmlns="http://schemas.openxmlformats.org/spreadsheetml/2006/main" count="57" uniqueCount="34">
  <si>
    <t>categoria</t>
  </si>
  <si>
    <t>moltiplicatore</t>
  </si>
  <si>
    <t>C2</t>
  </si>
  <si>
    <t>C6</t>
  </si>
  <si>
    <t>C7</t>
  </si>
  <si>
    <t>B</t>
  </si>
  <si>
    <t>C3</t>
  </si>
  <si>
    <t>C4</t>
  </si>
  <si>
    <t>C5</t>
  </si>
  <si>
    <t>A10</t>
  </si>
  <si>
    <t>D5</t>
  </si>
  <si>
    <t>C1</t>
  </si>
  <si>
    <t>RENDITA</t>
  </si>
  <si>
    <t>RIVALUTAZIONE</t>
  </si>
  <si>
    <t>REND.RIVALUT</t>
  </si>
  <si>
    <t>MOLTIPLICATORE</t>
  </si>
  <si>
    <t>CATEGORIA</t>
  </si>
  <si>
    <t xml:space="preserve">  </t>
  </si>
  <si>
    <t>INSERIRE</t>
  </si>
  <si>
    <t>BASE IMPONIBILE</t>
  </si>
  <si>
    <t>% POSSESSO</t>
  </si>
  <si>
    <t>MESI</t>
  </si>
  <si>
    <t>IMPOSTA</t>
  </si>
  <si>
    <t>ALIQUOTA/100</t>
  </si>
  <si>
    <t>ACCONTO</t>
  </si>
  <si>
    <t>SALDO</t>
  </si>
  <si>
    <t>D</t>
  </si>
  <si>
    <t>A1 A2 A3 A4 A7 A8</t>
  </si>
  <si>
    <t>POSIZIONARSI SULLA CASELLA B15 E CLICCARE SULLA FRECCIA</t>
  </si>
  <si>
    <t xml:space="preserve">                                                                        </t>
  </si>
  <si>
    <t>VALORE AREA</t>
  </si>
  <si>
    <t>REDDITO DOMENICALE</t>
  </si>
  <si>
    <t>REDDITO RIVALUTATO</t>
  </si>
  <si>
    <t>ALIQUOTA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</si>
</sst>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 applyBorder="1"/>
    <xf numFmtId="0" fontId="0" fillId="0" borderId="0" xfId="0" applyBorder="1"/>
    <xf numFmtId="2" fontId="0" fillId="0" borderId="0" xfId="0" applyNumberFormat="1" applyBorder="1"/>
    <xf numFmtId="0" fontId="0" fillId="3" borderId="0" xfId="0" applyFill="1" applyBorder="1"/>
    <xf numFmtId="0" fontId="0" fillId="0" borderId="0" xfId="0" applyFill="1" applyBorder="1"/>
    <xf numFmtId="0" fontId="1" fillId="5" borderId="3" xfId="0" applyFont="1" applyFill="1" applyBorder="1"/>
    <xf numFmtId="0" fontId="1" fillId="5" borderId="3" xfId="0" quotePrefix="1" applyFont="1" applyFill="1" applyBorder="1"/>
    <xf numFmtId="0" fontId="1" fillId="5" borderId="4" xfId="0" applyFont="1" applyFill="1" applyBorder="1"/>
    <xf numFmtId="0" fontId="1" fillId="0" borderId="0" xfId="0" applyFont="1" applyFill="1" applyBorder="1"/>
    <xf numFmtId="0" fontId="0" fillId="0" borderId="0" xfId="0" quotePrefix="1" applyFill="1" applyBorder="1"/>
    <xf numFmtId="0" fontId="1" fillId="6" borderId="0" xfId="0" applyFont="1" applyFill="1" applyBorder="1"/>
    <xf numFmtId="0" fontId="1" fillId="0" borderId="0" xfId="0" quotePrefix="1" applyFont="1" applyFill="1" applyBorder="1"/>
    <xf numFmtId="0" fontId="1" fillId="5" borderId="6" xfId="0" applyFont="1" applyFill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0" fillId="4" borderId="7" xfId="0" applyFill="1" applyBorder="1"/>
    <xf numFmtId="0" fontId="0" fillId="4" borderId="5" xfId="0" applyFill="1" applyBorder="1"/>
    <xf numFmtId="0" fontId="0" fillId="4" borderId="0" xfId="0" quotePrefix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/>
    <xf numFmtId="4" fontId="0" fillId="0" borderId="0" xfId="0" applyNumberFormat="1" applyFill="1"/>
    <xf numFmtId="0" fontId="0" fillId="7" borderId="0" xfId="0" applyFill="1"/>
    <xf numFmtId="4" fontId="0" fillId="0" borderId="0" xfId="0" applyNumberFormat="1" applyProtection="1"/>
    <xf numFmtId="4" fontId="0" fillId="7" borderId="0" xfId="0" applyNumberFormat="1" applyFill="1" applyProtection="1">
      <protection locked="0"/>
    </xf>
    <xf numFmtId="4" fontId="0" fillId="8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66FFCC"/>
      <color rgb="FF99FF66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7" zoomScaleNormal="100" workbookViewId="0">
      <selection activeCell="B25" sqref="B25"/>
    </sheetView>
  </sheetViews>
  <sheetFormatPr defaultRowHeight="14.4" x14ac:dyDescent="0.3"/>
  <cols>
    <col min="1" max="1" width="15.6640625" customWidth="1"/>
    <col min="2" max="2" width="12.77734375" customWidth="1"/>
  </cols>
  <sheetData>
    <row r="1" spans="1:11" x14ac:dyDescent="0.3">
      <c r="A1" s="22" t="s">
        <v>0</v>
      </c>
      <c r="B1" s="23" t="s">
        <v>1</v>
      </c>
    </row>
    <row r="2" spans="1:11" x14ac:dyDescent="0.3">
      <c r="A2" s="18"/>
      <c r="B2" s="19"/>
    </row>
    <row r="3" spans="1:11" x14ac:dyDescent="0.3">
      <c r="A3" s="18" t="s">
        <v>27</v>
      </c>
      <c r="B3" s="19">
        <v>160</v>
      </c>
    </row>
    <row r="4" spans="1:11" x14ac:dyDescent="0.3">
      <c r="A4" s="18" t="s">
        <v>2</v>
      </c>
      <c r="B4" s="19">
        <v>160</v>
      </c>
    </row>
    <row r="5" spans="1:11" x14ac:dyDescent="0.3">
      <c r="A5" s="18" t="s">
        <v>3</v>
      </c>
      <c r="B5" s="19">
        <v>160</v>
      </c>
    </row>
    <row r="6" spans="1:11" x14ac:dyDescent="0.3">
      <c r="A6" s="18" t="s">
        <v>4</v>
      </c>
      <c r="B6" s="19">
        <v>160</v>
      </c>
    </row>
    <row r="7" spans="1:11" x14ac:dyDescent="0.3">
      <c r="A7" s="18" t="s">
        <v>5</v>
      </c>
      <c r="B7" s="19">
        <v>140</v>
      </c>
    </row>
    <row r="8" spans="1:11" x14ac:dyDescent="0.3">
      <c r="A8" s="18" t="s">
        <v>6</v>
      </c>
      <c r="B8" s="19">
        <v>140</v>
      </c>
    </row>
    <row r="9" spans="1:11" x14ac:dyDescent="0.3">
      <c r="A9" s="18" t="s">
        <v>7</v>
      </c>
      <c r="B9" s="19">
        <v>140</v>
      </c>
    </row>
    <row r="10" spans="1:11" x14ac:dyDescent="0.3">
      <c r="A10" s="18" t="s">
        <v>8</v>
      </c>
      <c r="B10" s="19">
        <v>140</v>
      </c>
      <c r="G10" s="4"/>
    </row>
    <row r="11" spans="1:11" x14ac:dyDescent="0.3">
      <c r="A11" s="18" t="s">
        <v>9</v>
      </c>
      <c r="B11" s="19">
        <v>80</v>
      </c>
      <c r="G11" s="4"/>
    </row>
    <row r="12" spans="1:11" x14ac:dyDescent="0.3">
      <c r="A12" s="18" t="s">
        <v>10</v>
      </c>
      <c r="B12" s="19">
        <v>80</v>
      </c>
      <c r="G12" s="4"/>
    </row>
    <row r="13" spans="1:11" x14ac:dyDescent="0.3">
      <c r="A13" s="18" t="s">
        <v>26</v>
      </c>
      <c r="B13" s="19">
        <v>65</v>
      </c>
      <c r="G13" s="4"/>
    </row>
    <row r="14" spans="1:11" ht="15" thickBot="1" x14ac:dyDescent="0.35">
      <c r="A14" s="20" t="s">
        <v>11</v>
      </c>
      <c r="B14" s="21">
        <v>55</v>
      </c>
      <c r="G14" s="4"/>
      <c r="K14" t="s">
        <v>29</v>
      </c>
    </row>
    <row r="15" spans="1:11" ht="15" thickBot="1" x14ac:dyDescent="0.35">
      <c r="A15" s="6" t="s">
        <v>16</v>
      </c>
      <c r="B15" s="24" t="s">
        <v>27</v>
      </c>
      <c r="C15" s="5"/>
      <c r="D15" s="17" t="s">
        <v>28</v>
      </c>
      <c r="E15" s="10"/>
      <c r="F15" s="10"/>
      <c r="G15" s="10"/>
      <c r="H15" s="11"/>
      <c r="I15" s="12"/>
    </row>
    <row r="16" spans="1:11" x14ac:dyDescent="0.3">
      <c r="A16" s="6"/>
      <c r="B16" s="14"/>
      <c r="C16" s="9"/>
      <c r="D16" s="13"/>
      <c r="E16" s="13"/>
      <c r="F16" s="13"/>
      <c r="G16" s="13"/>
      <c r="H16" s="16"/>
      <c r="I16" s="13"/>
    </row>
    <row r="17" spans="1:16" x14ac:dyDescent="0.3">
      <c r="A17" s="6" t="s">
        <v>12</v>
      </c>
      <c r="B17" s="25"/>
      <c r="C17" s="9"/>
      <c r="D17" s="15" t="s">
        <v>18</v>
      </c>
      <c r="E17" s="15"/>
      <c r="F17" s="15"/>
      <c r="G17" s="15"/>
      <c r="H17" s="15"/>
      <c r="I17" s="15"/>
    </row>
    <row r="18" spans="1:16" x14ac:dyDescent="0.3">
      <c r="A18" s="6" t="s">
        <v>13</v>
      </c>
      <c r="B18" s="6">
        <f>ROUND(B17*5/100,2)</f>
        <v>0</v>
      </c>
      <c r="C18" s="6"/>
      <c r="G18" s="4"/>
    </row>
    <row r="19" spans="1:16" x14ac:dyDescent="0.3">
      <c r="A19" s="6" t="s">
        <v>14</v>
      </c>
      <c r="B19" s="6">
        <f>SUM(B17:B18)</f>
        <v>0</v>
      </c>
      <c r="C19" s="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">
      <c r="A20" s="6"/>
      <c r="B20" s="6"/>
      <c r="C20" s="6"/>
      <c r="E20" s="9"/>
      <c r="F20" s="9"/>
      <c r="G20" s="9"/>
      <c r="H20" s="13"/>
      <c r="I20" s="9"/>
      <c r="J20" s="9"/>
      <c r="K20" s="9"/>
      <c r="L20" s="9"/>
      <c r="M20" s="9"/>
      <c r="N20" s="9"/>
      <c r="O20" s="9"/>
      <c r="P20" s="9"/>
    </row>
    <row r="21" spans="1:16" x14ac:dyDescent="0.3">
      <c r="A21" s="6" t="s">
        <v>15</v>
      </c>
      <c r="B21" s="7">
        <f>IF(OR(B15=A3,B15=A4,B15=A5,B15=A6),160,IF(OR(B15=A7,B15=A8,B15=A9,B15=A10),140,IF(OR(B15=A11,B15=A12),80,IF(B15=A13,65,55))))</f>
        <v>160</v>
      </c>
      <c r="C21" s="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">
      <c r="A22" s="6"/>
      <c r="B22" s="6"/>
      <c r="C22" s="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">
      <c r="A23" s="6" t="s">
        <v>19</v>
      </c>
      <c r="B23" s="6">
        <f>B19*B21</f>
        <v>0</v>
      </c>
      <c r="C23" s="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">
      <c r="A24" s="6" t="s">
        <v>23</v>
      </c>
      <c r="B24" s="25">
        <v>0.76</v>
      </c>
      <c r="C24" s="9"/>
      <c r="D24" s="15" t="s">
        <v>18</v>
      </c>
      <c r="E24" s="15"/>
      <c r="F24" s="15"/>
      <c r="G24" s="15"/>
      <c r="H24" s="15"/>
      <c r="I24" s="15"/>
      <c r="J24" s="9"/>
      <c r="K24" s="9"/>
      <c r="L24" s="9"/>
      <c r="M24" s="9"/>
      <c r="N24" s="9"/>
      <c r="O24" s="9"/>
      <c r="P24" s="9"/>
    </row>
    <row r="25" spans="1:16" x14ac:dyDescent="0.3">
      <c r="A25" s="6" t="s">
        <v>20</v>
      </c>
      <c r="B25" s="25">
        <v>100</v>
      </c>
      <c r="C25" s="9"/>
      <c r="D25" s="15" t="s">
        <v>18</v>
      </c>
      <c r="E25" s="15"/>
      <c r="F25" s="15"/>
      <c r="G25" s="15"/>
      <c r="H25" s="15"/>
      <c r="I25" s="15"/>
      <c r="J25" s="9"/>
      <c r="K25" s="9"/>
      <c r="L25" s="9"/>
      <c r="M25" s="9"/>
      <c r="N25" s="9"/>
      <c r="O25" s="9"/>
      <c r="P25" s="9"/>
    </row>
    <row r="26" spans="1:16" x14ac:dyDescent="0.3">
      <c r="A26" s="6" t="s">
        <v>21</v>
      </c>
      <c r="B26" s="25">
        <v>12</v>
      </c>
      <c r="C26" s="9"/>
      <c r="D26" s="15" t="s">
        <v>18</v>
      </c>
      <c r="E26" s="15"/>
      <c r="F26" s="15"/>
      <c r="G26" s="15"/>
      <c r="H26" s="15"/>
      <c r="I26" s="15"/>
      <c r="J26" s="9"/>
      <c r="K26" s="9"/>
      <c r="L26" s="9"/>
      <c r="M26" s="9"/>
      <c r="N26" s="9"/>
      <c r="O26" s="9"/>
      <c r="P26" s="9"/>
    </row>
    <row r="27" spans="1:16" x14ac:dyDescent="0.3">
      <c r="A27" s="6"/>
      <c r="B27" s="6"/>
      <c r="C27" s="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3">
      <c r="A28" s="8" t="s">
        <v>22</v>
      </c>
      <c r="B28" s="8">
        <f>B23*B24/100*(B25/100)*B26/12</f>
        <v>0</v>
      </c>
      <c r="C28" s="27"/>
      <c r="D28">
        <f>B28-C28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3">
      <c r="A29" s="6" t="s">
        <v>24</v>
      </c>
      <c r="B29" s="6">
        <f>B28/2</f>
        <v>0</v>
      </c>
      <c r="C29" s="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">
      <c r="A30" s="6" t="s">
        <v>25</v>
      </c>
      <c r="B30" s="6">
        <f>B28/2</f>
        <v>0</v>
      </c>
      <c r="C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5:16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5:16" x14ac:dyDescent="0.3">
      <c r="E34" s="9"/>
      <c r="F34" s="9"/>
      <c r="G34" s="9"/>
      <c r="H34" s="13"/>
      <c r="I34" s="9"/>
      <c r="J34" s="9"/>
      <c r="K34" s="9"/>
      <c r="L34" s="9"/>
      <c r="M34" s="9"/>
      <c r="N34" s="9"/>
      <c r="O34" s="9"/>
      <c r="P34" s="9"/>
    </row>
    <row r="35" spans="5:16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5:16" x14ac:dyDescent="0.3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5:16" x14ac:dyDescent="0.3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5:16" x14ac:dyDescent="0.3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5:16" x14ac:dyDescent="0.3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5:16" x14ac:dyDescent="0.3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5:16" x14ac:dyDescent="0.3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5:16" x14ac:dyDescent="0.3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5:16" x14ac:dyDescent="0.3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5:16" x14ac:dyDescent="0.3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5:16" x14ac:dyDescent="0.3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5:16" x14ac:dyDescent="0.3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5:16" x14ac:dyDescent="0.3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5:16" x14ac:dyDescent="0.3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52" spans="12:12" x14ac:dyDescent="0.3">
      <c r="L52">
        <f>662/6*4</f>
        <v>441.33333333333331</v>
      </c>
    </row>
  </sheetData>
  <sheetProtection sheet="1" objects="1" scenarios="1"/>
  <dataConsolidate/>
  <dataValidations xWindow="233" yWindow="666" count="3">
    <dataValidation allowBlank="1" showInputMessage="1" showErrorMessage="1" error="Scelta non valida" prompt="Seleziona categoria catastale" sqref="A3:A14"/>
    <dataValidation type="list" allowBlank="1" showInputMessage="1" showErrorMessage="1" error="Selezione non valida" prompt="Seleziona la categoria catastale" sqref="B15:B16">
      <formula1>$A$3:$A$14</formula1>
    </dataValidation>
    <dataValidation type="list" allowBlank="1" showInputMessage="1" showErrorMessage="1" error="sbagliato" prompt="ciao_x000a_" sqref="K19">
      <formula1>$A$3:$A$14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" sqref="D1"/>
    </sheetView>
  </sheetViews>
  <sheetFormatPr defaultRowHeight="14.4" x14ac:dyDescent="0.3"/>
  <cols>
    <col min="4" max="4" width="10.44140625" style="28" customWidth="1"/>
  </cols>
  <sheetData>
    <row r="1" spans="1:5" x14ac:dyDescent="0.3">
      <c r="A1" t="s">
        <v>31</v>
      </c>
      <c r="D1" s="32"/>
      <c r="E1" s="30" t="s">
        <v>18</v>
      </c>
    </row>
    <row r="2" spans="1:5" x14ac:dyDescent="0.3">
      <c r="A2" t="s">
        <v>33</v>
      </c>
      <c r="D2" s="32">
        <v>0.76</v>
      </c>
      <c r="E2" s="30" t="s">
        <v>18</v>
      </c>
    </row>
    <row r="3" spans="1:5" x14ac:dyDescent="0.3">
      <c r="A3" t="s">
        <v>20</v>
      </c>
      <c r="D3" s="32">
        <v>100</v>
      </c>
      <c r="E3" s="30" t="s">
        <v>18</v>
      </c>
    </row>
    <row r="4" spans="1:5" x14ac:dyDescent="0.3">
      <c r="D4" s="29"/>
    </row>
    <row r="5" spans="1:5" x14ac:dyDescent="0.3">
      <c r="A5" t="s">
        <v>32</v>
      </c>
      <c r="D5" s="31">
        <f>D1+ROUND(D1*25/100,2)</f>
        <v>0</v>
      </c>
    </row>
    <row r="7" spans="1:5" x14ac:dyDescent="0.3">
      <c r="A7" t="s">
        <v>19</v>
      </c>
      <c r="D7" s="28">
        <f>ROUND(D5*135*D3/100,2)</f>
        <v>0</v>
      </c>
    </row>
    <row r="8" spans="1:5" x14ac:dyDescent="0.3">
      <c r="A8" t="s">
        <v>22</v>
      </c>
      <c r="D8" s="33">
        <f>ROUND(D7*D2/100,2)</f>
        <v>0</v>
      </c>
    </row>
    <row r="9" spans="1:5" x14ac:dyDescent="0.3">
      <c r="A9" t="s">
        <v>24</v>
      </c>
      <c r="D9" s="28">
        <f>D8/2</f>
        <v>0</v>
      </c>
    </row>
    <row r="10" spans="1:5" x14ac:dyDescent="0.3">
      <c r="A10" t="s">
        <v>25</v>
      </c>
      <c r="D10" s="28">
        <f>D8/2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zoomScaleNormal="100" workbookViewId="0">
      <selection activeCell="B12" sqref="B12"/>
    </sheetView>
  </sheetViews>
  <sheetFormatPr defaultRowHeight="14.4" x14ac:dyDescent="0.3"/>
  <cols>
    <col min="1" max="1" width="15.6640625" customWidth="1"/>
    <col min="2" max="2" width="12.77734375" customWidth="1"/>
  </cols>
  <sheetData>
    <row r="4" spans="1:3" x14ac:dyDescent="0.3">
      <c r="A4" t="s">
        <v>30</v>
      </c>
      <c r="B4" s="26"/>
      <c r="C4" s="2" t="s">
        <v>18</v>
      </c>
    </row>
    <row r="8" spans="1:3" x14ac:dyDescent="0.3">
      <c r="B8" s="1"/>
    </row>
    <row r="10" spans="1:3" x14ac:dyDescent="0.3">
      <c r="A10" t="s">
        <v>19</v>
      </c>
      <c r="B10">
        <f>B4</f>
        <v>0</v>
      </c>
    </row>
    <row r="11" spans="1:3" x14ac:dyDescent="0.3">
      <c r="A11" t="s">
        <v>23</v>
      </c>
      <c r="B11" s="26">
        <v>0.76</v>
      </c>
      <c r="C11" s="2" t="s">
        <v>18</v>
      </c>
    </row>
    <row r="12" spans="1:3" x14ac:dyDescent="0.3">
      <c r="A12" t="s">
        <v>20</v>
      </c>
      <c r="B12" s="26">
        <v>100</v>
      </c>
      <c r="C12" s="2" t="s">
        <v>18</v>
      </c>
    </row>
    <row r="13" spans="1:3" x14ac:dyDescent="0.3">
      <c r="A13" t="s">
        <v>21</v>
      </c>
      <c r="B13" s="26">
        <v>12</v>
      </c>
      <c r="C13" s="2" t="s">
        <v>18</v>
      </c>
    </row>
    <row r="15" spans="1:3" x14ac:dyDescent="0.3">
      <c r="A15" s="3" t="s">
        <v>22</v>
      </c>
      <c r="B15" s="3">
        <f>B10*B11/100*(B12/100)*B13/12</f>
        <v>0</v>
      </c>
    </row>
    <row r="16" spans="1:3" x14ac:dyDescent="0.3">
      <c r="A16" t="s">
        <v>24</v>
      </c>
      <c r="B16">
        <f>B15/2</f>
        <v>0</v>
      </c>
    </row>
    <row r="17" spans="1:3" x14ac:dyDescent="0.3">
      <c r="A17" t="s">
        <v>25</v>
      </c>
      <c r="B17">
        <f>B15/2</f>
        <v>0</v>
      </c>
    </row>
    <row r="20" spans="1:3" x14ac:dyDescent="0.3">
      <c r="B20" s="1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x14ac:dyDescent="0.3">
      <c r="A28" s="4"/>
      <c r="B28" s="4"/>
      <c r="C28" s="4"/>
    </row>
    <row r="29" spans="1:3" x14ac:dyDescent="0.3">
      <c r="A29" s="4"/>
      <c r="B29" s="4"/>
      <c r="C29" s="4"/>
    </row>
    <row r="30" spans="1:3" x14ac:dyDescent="0.3">
      <c r="A30" s="4"/>
      <c r="B30" s="4"/>
      <c r="C30" s="4"/>
    </row>
    <row r="35" spans="6:6" x14ac:dyDescent="0.3">
      <c r="F35" t="s">
        <v>17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FABBRICATI</vt:lpstr>
      <vt:lpstr>TERRENO AGRICOLO</vt:lpstr>
      <vt:lpstr>AREA EDIFICABILE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Franca Colombo</dc:creator>
  <cp:lastModifiedBy>Franca Colombo</cp:lastModifiedBy>
  <dcterms:created xsi:type="dcterms:W3CDTF">2016-12-06T17:26:15Z</dcterms:created>
  <dcterms:modified xsi:type="dcterms:W3CDTF">2019-12-12T17:29:17Z</dcterms:modified>
</cp:coreProperties>
</file>